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3" sheetId="1" r:id="rId1"/>
    <sheet name="3" sheetId="2" r:id="rId2"/>
    <sheet name="Сп2" sheetId="3" r:id="rId3"/>
    <sheet name="2стр1" sheetId="4" r:id="rId4"/>
    <sheet name="2стр2" sheetId="5" r:id="rId5"/>
    <sheet name="Сп1" sheetId="6" r:id="rId6"/>
    <sheet name="1стр1" sheetId="7" r:id="rId7"/>
    <sheet name="1стр2" sheetId="8" r:id="rId8"/>
    <sheet name="СпК" sheetId="9" r:id="rId9"/>
    <sheet name="Кстр1" sheetId="10" r:id="rId10"/>
    <sheet name="Кстр2" sheetId="11" r:id="rId11"/>
    <sheet name="СпМ" sheetId="12" r:id="rId12"/>
    <sheet name="Мстр1" sheetId="13" r:id="rId13"/>
    <sheet name="Мстр2" sheetId="14" r:id="rId14"/>
  </sheets>
  <definedNames>
    <definedName name="_xlnm.Print_Area" localSheetId="6">'1стр1'!$A$1:$G$75</definedName>
    <definedName name="_xlnm.Print_Area" localSheetId="7">'1стр2'!$A$1:$K$76</definedName>
    <definedName name="_xlnm.Print_Area" localSheetId="3">'2стр1'!$A$1:$G$75</definedName>
    <definedName name="_xlnm.Print_Area" localSheetId="4">'2стр2'!$A$1:$K$76</definedName>
    <definedName name="_xlnm.Print_Area" localSheetId="1">'3'!$A$1:$J$71</definedName>
    <definedName name="_xlnm.Print_Area" localSheetId="9">'Кстр1'!$A$1:$G$75</definedName>
    <definedName name="_xlnm.Print_Area" localSheetId="10">'Кстр2'!$A$1:$K$76</definedName>
    <definedName name="_xlnm.Print_Area" localSheetId="12">'Мстр1'!$A$1:$G$75</definedName>
    <definedName name="_xlnm.Print_Area" localSheetId="13">'Мстр2'!$A$1:$K$76</definedName>
    <definedName name="_xlnm.Print_Area" localSheetId="5">'Сп1'!$A$1:$I$64</definedName>
    <definedName name="_xlnm.Print_Area" localSheetId="2">'Сп2'!$A$1:$I$64</definedName>
    <definedName name="_xlnm.Print_Area" localSheetId="0">'Сп3'!$A$1:$I$64</definedName>
    <definedName name="_xlnm.Print_Area" localSheetId="8">'СпК'!$A$1:$I$64</definedName>
    <definedName name="_xlnm.Print_Area" localSheetId="11">'СпМ'!$A$1:$I$64</definedName>
  </definedNames>
  <calcPr fullCalcOnLoad="1" refMode="R1C1"/>
</workbook>
</file>

<file path=xl/sharedStrings.xml><?xml version="1.0" encoding="utf-8"?>
<sst xmlns="http://schemas.openxmlformats.org/spreadsheetml/2006/main" count="827" uniqueCount="121">
  <si>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</si>
  <si>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</si>
  <si>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</si>
  <si>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</si>
  <si>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</si>
  <si>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</si>
  <si>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</si>
  <si>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</si>
  <si>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</si>
  <si>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</si>
  <si>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</si>
  <si>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</si>
  <si>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</si>
  <si>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</si>
  <si>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</si>
  <si>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</si>
  <si>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</si>
  <si>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</si>
  <si>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</si>
  <si>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</si>
  <si>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</si>
  <si>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</si>
  <si>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</si>
  <si>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</si>
  <si>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</si>
  <si>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</si>
  <si>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</si>
  <si>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</si>
  <si>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</si>
  <si>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</si>
  <si>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</si>
  <si>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</si>
  <si>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</si>
  <si>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2009. 7 февраля.</t>
  </si>
  <si>
    <t>Яковлев Михаил</t>
  </si>
  <si>
    <t>Санейко Дмитрий</t>
  </si>
  <si>
    <t>Срумов Антон</t>
  </si>
  <si>
    <t>Валеев Риф</t>
  </si>
  <si>
    <t>Ахтемзянов Рустам</t>
  </si>
  <si>
    <t>Максютов Азат</t>
  </si>
  <si>
    <t>Шакиров Ильяс</t>
  </si>
  <si>
    <t>Мазурин Викентий</t>
  </si>
  <si>
    <t>Гайсин Айбулат</t>
  </si>
  <si>
    <t>Сафиуллин Александр</t>
  </si>
  <si>
    <t>Бережной Николай</t>
  </si>
  <si>
    <t>Кузнецов Дмитрий</t>
  </si>
  <si>
    <t>Игнатенко Алексей</t>
  </si>
  <si>
    <t>Хабиров Марс</t>
  </si>
  <si>
    <t>Хайруллин Ренат</t>
  </si>
  <si>
    <t>Султанов Ильдар</t>
  </si>
  <si>
    <t>Фаткуллин Раис</t>
  </si>
  <si>
    <t>Салманов Сергей</t>
  </si>
  <si>
    <t>Тодрамович Александр</t>
  </si>
  <si>
    <t>Семенов Юрий</t>
  </si>
  <si>
    <t>Ярминкин Владимир</t>
  </si>
  <si>
    <t>Давлетов Тимур</t>
  </si>
  <si>
    <t>Финал Турнира "День российской науки"</t>
  </si>
  <si>
    <t>Исмайлов Азат</t>
  </si>
  <si>
    <t>Кубок Башкортостана 2009. 1 февраля.</t>
  </si>
  <si>
    <t>Ратникова Наталья</t>
  </si>
  <si>
    <t>Полуфинал Турнира "День российской науки"</t>
  </si>
  <si>
    <t>Фоминых Дмитрий</t>
  </si>
  <si>
    <t>Бакиров Наиль</t>
  </si>
  <si>
    <t>Уткулов Ринат</t>
  </si>
  <si>
    <t>Коротеев Георгий</t>
  </si>
  <si>
    <t>Абдрашитов Азат</t>
  </si>
  <si>
    <t>Горбунов Валентин</t>
  </si>
  <si>
    <t>Прокофьев Михаил</t>
  </si>
  <si>
    <t>Коробко Павел</t>
  </si>
  <si>
    <t>Мухаметов Ришат</t>
  </si>
  <si>
    <t>Макаров Валерий</t>
  </si>
  <si>
    <t>Усков Сергей</t>
  </si>
  <si>
    <t>Манайчев Владимир</t>
  </si>
  <si>
    <t>Аюпов Айдар</t>
  </si>
  <si>
    <t>Макаров Андрей</t>
  </si>
  <si>
    <t>Ларионов Даниил</t>
  </si>
  <si>
    <t>Файзуллин Тимур</t>
  </si>
  <si>
    <t>Кубок Башкортостана 2009. 24 января.</t>
  </si>
  <si>
    <t>1/4 финала Турнира "День российской науки"</t>
  </si>
  <si>
    <t>Сальманов Линар</t>
  </si>
  <si>
    <t>Стародубцев Олег</t>
  </si>
  <si>
    <t>Насыров Илдар</t>
  </si>
  <si>
    <t>Толкачев Иван</t>
  </si>
  <si>
    <t>Мухамадиев Наиль</t>
  </si>
  <si>
    <t>Ишметов Александр</t>
  </si>
  <si>
    <t>Волков Арнольд</t>
  </si>
  <si>
    <t>Кузнецов Олег</t>
  </si>
  <si>
    <t>Пермяков Никита</t>
  </si>
  <si>
    <t>Молодцов Вадим</t>
  </si>
  <si>
    <t>Зиновьев Александр</t>
  </si>
  <si>
    <t>Мурзин Евгений</t>
  </si>
  <si>
    <t>Нестеренко Георгий</t>
  </si>
  <si>
    <t>Булаев Владимир</t>
  </si>
  <si>
    <t>Ахтанина Елизавета</t>
  </si>
  <si>
    <t>Вафин Егор</t>
  </si>
  <si>
    <t>Никифоров Виктор</t>
  </si>
  <si>
    <t>Зайд Владимир</t>
  </si>
  <si>
    <t>Никифоров Александр</t>
  </si>
  <si>
    <t>Салимов Александр</t>
  </si>
  <si>
    <t>Кубок Башкортостана 2009. 17 января.</t>
  </si>
  <si>
    <t>Бикбулатов Ильдар</t>
  </si>
  <si>
    <t>Краснова Светлана</t>
  </si>
  <si>
    <t>Латыпов Аллан</t>
  </si>
  <si>
    <t>Гизатуллин Тимур</t>
  </si>
  <si>
    <t>Хакимов Фларит</t>
  </si>
  <si>
    <t>Грошев Юрий</t>
  </si>
  <si>
    <t>Губайдуллин Рафаэль</t>
  </si>
  <si>
    <t>Якшимбетов Радмир</t>
  </si>
  <si>
    <t>Шаяхметов Азамат</t>
  </si>
  <si>
    <t>Саитов Эмиль</t>
  </si>
  <si>
    <t>Шамбазов Фанус</t>
  </si>
  <si>
    <t>Султангулов Рим</t>
  </si>
  <si>
    <t>Ключников Артем</t>
  </si>
  <si>
    <t>Семенов Константин</t>
  </si>
  <si>
    <t>Нафиков Марат</t>
  </si>
  <si>
    <t>Кубок Башкортостана 2009. 11 января.</t>
  </si>
  <si>
    <t>Вахитов Шамиль</t>
  </si>
  <si>
    <t>Баянов Ямиль</t>
  </si>
  <si>
    <t>Гизатуллина Таскира</t>
  </si>
  <si>
    <t>1/8 финала Турнира "День российской науки"</t>
  </si>
  <si>
    <t>1/16 финала Турнира "День российской науки"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</si>
</sst>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102</v>
      </c>
      <c r="B1" s="27"/>
      <c r="C1" s="28" t="s">
        <v>115</v>
      </c>
      <c r="D1" s="27"/>
      <c r="E1" s="27"/>
      <c r="F1" s="27"/>
      <c r="G1" s="27"/>
      <c r="H1" s="27"/>
      <c r="I1" s="27"/>
    </row>
    <row r="2" spans="1:9" ht="18">
      <c r="A2" s="23" t="s">
        <v>106</v>
      </c>
      <c r="B2" s="27"/>
      <c r="C2" s="29" t="s">
        <v>120</v>
      </c>
      <c r="D2" s="27"/>
      <c r="E2" s="27"/>
      <c r="F2" s="27"/>
      <c r="G2" s="27"/>
      <c r="H2" s="27"/>
      <c r="I2" s="27"/>
    </row>
    <row r="3" spans="1:9" ht="18">
      <c r="A3" s="23" t="s">
        <v>107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113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32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2009. 1 февраля.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"День российской науки"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Макаров Валерий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Мухаметов Ришат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Гайсин Айбулат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Файзуллин Тимур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64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64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Коротеев Георгий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57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Фоминых Дмитрий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Аюпов Айдар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Горбунов Валентин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Семенов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44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Бережной Николай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57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Шакиров Ильяс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40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Манайчев Владимир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Прокофьев Михаил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Хайруллин Ренат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74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Макаров Андрей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Бакиров Наиль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Уткулов Ринат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65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Ларионов Даниил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65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Абдрашитов Азат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Коробко Павел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68</v>
      </c>
      <c r="D61" s="11"/>
      <c r="E61" s="4">
        <v>-58</v>
      </c>
      <c r="F61" s="6" t="str">
        <f>IF(Кстр2!H14=Кстр2!G10,Кстр2!G18,IF(Кстр2!H14=Кстр2!G18,Кстр2!G10,0))</f>
        <v>Бережной Николай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Усков Сергей</v>
      </c>
      <c r="C62" s="11"/>
      <c r="D62" s="11"/>
      <c r="E62" s="5"/>
      <c r="F62" s="7">
        <v>61</v>
      </c>
      <c r="G62" s="8" t="s">
        <v>44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59</v>
      </c>
      <c r="E63" s="4">
        <v>-59</v>
      </c>
      <c r="F63" s="10" t="str">
        <f>IF(Кстр2!H30=Кстр2!G26,Кстр2!G34,IF(Кстр2!H30=Кстр2!G34,Кстр2!G26,0))</f>
        <v>Горбунов Валентин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Горбунов Валентин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Ратникова Наталья</v>
      </c>
      <c r="C66" s="5"/>
      <c r="D66" s="5"/>
      <c r="E66" s="4">
        <v>-56</v>
      </c>
      <c r="F66" s="6" t="str">
        <f>IF(Кстр2!G10=Кстр2!F6,Кстр2!F14,IF(Кстр2!G10=Кстр2!F14,Кстр2!F6,0))</f>
        <v>Коротеев Георгий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Уткулов Ринат</v>
      </c>
      <c r="C68" s="5"/>
      <c r="D68" s="5"/>
      <c r="E68" s="4">
        <v>-57</v>
      </c>
      <c r="F68" s="10" t="str">
        <f>IF(Кстр2!G26=Кстр2!F22,Кстр2!F30,IF(Кстр2!G26=Кстр2!F30,Кстр2!F22,0))</f>
        <v>Фоминых Дмитрий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73</v>
      </c>
      <c r="D69" s="5"/>
      <c r="E69" s="5"/>
      <c r="F69" s="4">
        <v>-62</v>
      </c>
      <c r="G69" s="6" t="str">
        <f>IF(G67=F66,F68,IF(G67=F68,F66,0))</f>
        <v>Коротеев Георгий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Аюпов Айдар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62</v>
      </c>
      <c r="E71" s="4">
        <v>-63</v>
      </c>
      <c r="F71" s="6" t="str">
        <f>IF(C69=B68,B70,IF(C69=B70,B68,0))</f>
        <v>Уткулов Ринат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Бакиров Наиль</v>
      </c>
      <c r="C72" s="11"/>
      <c r="D72" s="17" t="s">
        <v>6</v>
      </c>
      <c r="E72" s="5"/>
      <c r="F72" s="7">
        <v>66</v>
      </c>
      <c r="G72" s="8" t="s">
        <v>65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62</v>
      </c>
      <c r="D73" s="20"/>
      <c r="E73" s="4">
        <v>-64</v>
      </c>
      <c r="F73" s="10" t="str">
        <f>IF(C73=B72,B74,IF(C73=B74,B72,0))</f>
        <v>Абдрашитов Азат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Абдрашитов Азат</v>
      </c>
      <c r="C74" s="4">
        <v>-65</v>
      </c>
      <c r="D74" s="6" t="str">
        <f>IF(D71=C69,C73,IF(D71=C73,C69,0))</f>
        <v>Аюпов Айдар</v>
      </c>
      <c r="E74" s="5"/>
      <c r="F74" s="4">
        <v>-66</v>
      </c>
      <c r="G74" s="6" t="str">
        <f>IF(G72=F71,F73,IF(G72=F73,F71,0))</f>
        <v>Уткулов Ринат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2009. 1 февраля.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"День российской науки"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Коротеев Георгий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Макаров Валерий</v>
      </c>
      <c r="C6" s="7">
        <v>40</v>
      </c>
      <c r="D6" s="14" t="s">
        <v>68</v>
      </c>
      <c r="E6" s="7">
        <v>52</v>
      </c>
      <c r="F6" s="14" t="s">
        <v>64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Коробко Павел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Файзуллин Тимур</v>
      </c>
      <c r="C8" s="5"/>
      <c r="D8" s="7">
        <v>48</v>
      </c>
      <c r="E8" s="21" t="s">
        <v>63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63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Уткулов Ринат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Бережной Николай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Аюпов Айдар</v>
      </c>
      <c r="C14" s="7">
        <v>42</v>
      </c>
      <c r="D14" s="14" t="s">
        <v>73</v>
      </c>
      <c r="E14" s="7">
        <v>53</v>
      </c>
      <c r="F14" s="21" t="s">
        <v>44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Макаров Андрей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Давлетов Тимур</v>
      </c>
      <c r="C16" s="5"/>
      <c r="D16" s="7">
        <v>49</v>
      </c>
      <c r="E16" s="21" t="s">
        <v>73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55</v>
      </c>
      <c r="E18" s="15"/>
      <c r="F18" s="4">
        <v>-30</v>
      </c>
      <c r="G18" s="10" t="str">
        <f>IF(Кстр1!F51=Кстр1!E43,Кстр1!E59,IF(Кстр1!F51=Кстр1!E59,Кстр1!E43,0))</f>
        <v>Шакиров Ильяс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Прокофьев Михаил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Бакиров Наиль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Манайчев Владимир</v>
      </c>
      <c r="C22" s="7">
        <v>44</v>
      </c>
      <c r="D22" s="14" t="s">
        <v>53</v>
      </c>
      <c r="E22" s="7">
        <v>54</v>
      </c>
      <c r="F22" s="14" t="s">
        <v>61</v>
      </c>
      <c r="G22" s="15"/>
      <c r="H22" s="7">
        <v>60</v>
      </c>
      <c r="I22" s="26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Семенов Юрий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Хайруллин Ренат</v>
      </c>
      <c r="C24" s="5"/>
      <c r="D24" s="7">
        <v>50</v>
      </c>
      <c r="E24" s="21" t="s">
        <v>61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48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61</v>
      </c>
      <c r="E26" s="15"/>
      <c r="F26" s="7">
        <v>57</v>
      </c>
      <c r="G26" s="14" t="s">
        <v>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Фоминых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Абдрашитов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Ларионов Даниил</v>
      </c>
      <c r="C30" s="7">
        <v>46</v>
      </c>
      <c r="D30" s="14" t="s">
        <v>42</v>
      </c>
      <c r="E30" s="7">
        <v>55</v>
      </c>
      <c r="F30" s="21" t="s">
        <v>42</v>
      </c>
      <c r="G30" s="7">
        <v>59</v>
      </c>
      <c r="H30" s="21" t="s">
        <v>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Гайсин Айбулат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Усков Сергей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2" t="str">
        <f>IF(I22=H14,H30,IF(I22=H30,H14,0))</f>
        <v>Гайсин Айбулат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71</v>
      </c>
      <c r="E34" s="15"/>
      <c r="F34" s="4">
        <v>-29</v>
      </c>
      <c r="G34" s="10" t="str">
        <f>IF(Кстр1!F19=Кстр1!E11,Кстр1!E27,IF(Кстр1!F19=Кстр1!E27,Кстр1!E11,0))</f>
        <v>Горбунов Валентин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Мухаметов Ришат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Макаров Валерий</v>
      </c>
      <c r="C37" s="5"/>
      <c r="D37" s="5"/>
      <c r="E37" s="5"/>
      <c r="F37" s="4">
        <v>-48</v>
      </c>
      <c r="G37" s="6" t="str">
        <f>IF(E8=D6,D10,IF(E8=D10,D6,0))</f>
        <v>Коробко Павел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70</v>
      </c>
      <c r="D38" s="5"/>
      <c r="E38" s="5"/>
      <c r="F38" s="5"/>
      <c r="G38" s="7">
        <v>67</v>
      </c>
      <c r="H38" s="14" t="s">
        <v>68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Файзуллин Тимур</v>
      </c>
      <c r="C39" s="11"/>
      <c r="D39" s="5"/>
      <c r="E39" s="5"/>
      <c r="F39" s="4">
        <v>-49</v>
      </c>
      <c r="G39" s="10" t="str">
        <f>IF(E16=D14,D18,IF(E16=D18,D14,0))</f>
        <v>Давлетов Тимур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70</v>
      </c>
      <c r="E40" s="5"/>
      <c r="F40" s="5"/>
      <c r="G40" s="5"/>
      <c r="H40" s="7">
        <v>69</v>
      </c>
      <c r="I40" s="25" t="s">
        <v>71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Макаров Андрей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74</v>
      </c>
      <c r="D42" s="11"/>
      <c r="E42" s="5"/>
      <c r="F42" s="5"/>
      <c r="G42" s="7">
        <v>68</v>
      </c>
      <c r="H42" s="21" t="s">
        <v>71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Прокофьев Михаил</v>
      </c>
      <c r="C43" s="5"/>
      <c r="D43" s="11"/>
      <c r="E43" s="5"/>
      <c r="F43" s="4">
        <v>-51</v>
      </c>
      <c r="G43" s="10" t="str">
        <f>IF(E32=D30,D34,IF(E32=D34,D30,0))</f>
        <v>Усков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48</v>
      </c>
      <c r="F44" s="5"/>
      <c r="G44" s="5"/>
      <c r="H44" s="4">
        <v>-69</v>
      </c>
      <c r="I44" s="6" t="str">
        <f>IF(I40=H38,H42,IF(I40=H42,H38,0))</f>
        <v>Коробко Павел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Манайчев Владимир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Давлетов Тимур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48</v>
      </c>
      <c r="D46" s="11"/>
      <c r="E46" s="5"/>
      <c r="F46" s="5"/>
      <c r="G46" s="5"/>
      <c r="H46" s="7">
        <v>70</v>
      </c>
      <c r="I46" s="26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Хайруллин Ренат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48</v>
      </c>
      <c r="E48" s="5"/>
      <c r="F48" s="5"/>
      <c r="G48" s="5"/>
      <c r="H48" s="4">
        <v>-70</v>
      </c>
      <c r="I48" s="6" t="str">
        <f>IF(I46=H45,H47,IF(I46=H47,H45,0))</f>
        <v>Давлетов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Ларионов Даниил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69</v>
      </c>
      <c r="D50" s="4">
        <v>-77</v>
      </c>
      <c r="E50" s="6" t="str">
        <f>IF(E44=D40,D48,IF(E44=D48,D40,0))</f>
        <v>Макаров Валерий</v>
      </c>
      <c r="F50" s="4">
        <v>-71</v>
      </c>
      <c r="G50" s="6" t="str">
        <f>IF(C38=B37,B39,IF(C38=B39,B37,0))</f>
        <v>Файзуллин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Мухаметов Ришат</v>
      </c>
      <c r="C51" s="5"/>
      <c r="D51" s="5"/>
      <c r="E51" s="16" t="s">
        <v>17</v>
      </c>
      <c r="F51" s="5"/>
      <c r="G51" s="7">
        <v>79</v>
      </c>
      <c r="H51" s="14" t="s">
        <v>67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Макаров Андрей</v>
      </c>
      <c r="E52" s="20"/>
      <c r="F52" s="4">
        <v>-72</v>
      </c>
      <c r="G52" s="10" t="str">
        <f>IF(C42=B41,B43,IF(C42=B43,B41,0))</f>
        <v>Прокофьев Михаил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69</v>
      </c>
      <c r="F53" s="5"/>
      <c r="G53" s="5"/>
      <c r="H53" s="7">
        <v>81</v>
      </c>
      <c r="I53" s="25" t="s">
        <v>67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Мухаметов Ришат</v>
      </c>
      <c r="E54" s="16" t="s">
        <v>31</v>
      </c>
      <c r="F54" s="4">
        <v>-73</v>
      </c>
      <c r="G54" s="6" t="str">
        <f>IF(C46=B45,B47,IF(C46=B47,B45,0))</f>
        <v>Манайчев Владимир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Макаров Андрей</v>
      </c>
      <c r="F55" s="5"/>
      <c r="G55" s="7">
        <v>80</v>
      </c>
      <c r="H55" s="21" t="s">
        <v>75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Ларионов Даниил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Ларионов Даниил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Файзуллин Тимур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76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Манайчев Владимир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Манайчев Владимир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33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56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2009. 7 февраля.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"День российской науки"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Фаткуллин Раис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Султанов Ильдар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Гайсин Айбулат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Мазурин Викентий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Ахтемзянов Рустам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Ярминкин Владимир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Кузнецов Дмитрий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Игнатенко Алексей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Семенов Юрий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Валеев Риф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Срумов Антон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Тодрамович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Хабиров Марс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Бережной Николай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Давлетов Тимур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Максютов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Шакиров Ильяс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Санейко Дмитрий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Сафиуллин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Хайруллин Ренат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Бережной Николай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Салманов Сергей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Шакиров Ильяс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Бережной Николай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Санейко Дмитрий</v>
      </c>
      <c r="C66" s="5"/>
      <c r="D66" s="5"/>
      <c r="E66" s="4">
        <v>-56</v>
      </c>
      <c r="F66" s="6" t="str">
        <f>IF(Мстр2!G10=Мстр2!F6,Мстр2!F14,IF(Мстр2!G10=Мстр2!F14,Мстр2!F6,0))</f>
        <v>Сафиуллин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Мазурин Викентий</v>
      </c>
      <c r="C68" s="5"/>
      <c r="D68" s="5"/>
      <c r="E68" s="4">
        <v>-57</v>
      </c>
      <c r="F68" s="10" t="str">
        <f>IF(Мстр2!G26=Мстр2!F22,Мстр2!F30,IF(Мстр2!G26=Мстр2!F30,Мстр2!F22,0))</f>
        <v>Срумов Антон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Срумов Антон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Ахтемзянов Рустам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46</v>
      </c>
      <c r="E71" s="4">
        <v>-63</v>
      </c>
      <c r="F71" s="6" t="str">
        <f>IF(C69=B68,B70,IF(C69=B70,B68,0))</f>
        <v>Ахтемзянов Рустам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Игнатенко Алексей</v>
      </c>
      <c r="C72" s="11"/>
      <c r="D72" s="17" t="s">
        <v>6</v>
      </c>
      <c r="E72" s="5"/>
      <c r="F72" s="7">
        <v>66</v>
      </c>
      <c r="G72" s="8" t="s">
        <v>42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46</v>
      </c>
      <c r="D73" s="20"/>
      <c r="E73" s="4">
        <v>-64</v>
      </c>
      <c r="F73" s="10" t="str">
        <f>IF(C73=B72,B74,IF(C73=B74,B72,0))</f>
        <v>Гайсин Айбулат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Гайсин Айбулат</v>
      </c>
      <c r="C74" s="4">
        <v>-65</v>
      </c>
      <c r="D74" s="6" t="str">
        <f>IF(D71=C69,C73,IF(D71=C73,C69,0))</f>
        <v>Мазурин Викентий</v>
      </c>
      <c r="E74" s="5"/>
      <c r="F74" s="4">
        <v>-66</v>
      </c>
      <c r="G74" s="6" t="str">
        <f>IF(G72=F71,F73,IF(G72=F73,F71,0))</f>
        <v>Ахтемзянов Рустам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2009. 7 февраля.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"День российской науки"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Мазурин Викентий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Фаткуллин Раис</v>
      </c>
      <c r="C6" s="7">
        <v>40</v>
      </c>
      <c r="D6" s="14" t="s">
        <v>50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Хайруллин Ренат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Сафиуллин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Ахтемзянов Рустам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Ярминкин Владимир</v>
      </c>
      <c r="C14" s="7">
        <v>42</v>
      </c>
      <c r="D14" s="14" t="s">
        <v>44</v>
      </c>
      <c r="E14" s="7">
        <v>53</v>
      </c>
      <c r="F14" s="21" t="s">
        <v>44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Бережной Николай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Семенов Юрий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47</v>
      </c>
      <c r="E18" s="15"/>
      <c r="F18" s="4">
        <v>-30</v>
      </c>
      <c r="G18" s="10" t="str">
        <f>IF(Мстр1!F51=Мстр1!E43,Мстр1!E59,IF(Мстр1!F51=Мстр1!E59,Мстр1!E43,0))</f>
        <v>Максютов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Хабиров Марс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Тодрамович Александр</v>
      </c>
      <c r="C22" s="7">
        <v>44</v>
      </c>
      <c r="D22" s="14" t="s">
        <v>46</v>
      </c>
      <c r="E22" s="7">
        <v>54</v>
      </c>
      <c r="F22" s="14" t="s">
        <v>36</v>
      </c>
      <c r="G22" s="15"/>
      <c r="H22" s="7">
        <v>60</v>
      </c>
      <c r="I22" s="26" t="s">
        <v>39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Игнатенко Алексей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Давлетов Тимур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Кузнецов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Шакиров Ильяс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40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Гайсин Айбулат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Салманов Сергей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2" t="str">
        <f>IF(I22=H14,H30,IF(I22=H30,H14,0))</f>
        <v>Валеев Риф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IF(Мстр1!F19=Мстр1!E11,Мстр1!E27,IF(Мстр1!F19=Мстр1!E27,Мстр1!E11,0))</f>
        <v>Валеев Риф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Султанов Ильдар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Хайруллин Ренат</v>
      </c>
      <c r="C37" s="5"/>
      <c r="D37" s="5"/>
      <c r="E37" s="5"/>
      <c r="F37" s="4">
        <v>-48</v>
      </c>
      <c r="G37" s="6" t="str">
        <f>IF(E8=D6,D10,IF(E8=D10,D6,0))</f>
        <v>Фаткуллин Раис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48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Хабиров Марс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48</v>
      </c>
      <c r="E40" s="5"/>
      <c r="F40" s="5"/>
      <c r="G40" s="5"/>
      <c r="H40" s="7">
        <v>69</v>
      </c>
      <c r="I40" s="25" t="s">
        <v>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Ярминкин Владимир</v>
      </c>
      <c r="C41" s="11"/>
      <c r="D41" s="11"/>
      <c r="E41" s="5"/>
      <c r="F41" s="4">
        <v>-50</v>
      </c>
      <c r="G41" s="6" t="str">
        <f>IF(E24=D22,D26,IF(E24=D26,D22,0))</f>
        <v>Кузнецов Дмитрий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53</v>
      </c>
      <c r="D42" s="11"/>
      <c r="E42" s="5"/>
      <c r="F42" s="5"/>
      <c r="G42" s="7">
        <v>68</v>
      </c>
      <c r="H42" s="21" t="s">
        <v>51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 Юрий</v>
      </c>
      <c r="C43" s="5"/>
      <c r="D43" s="11"/>
      <c r="E43" s="5"/>
      <c r="F43" s="4">
        <v>-51</v>
      </c>
      <c r="G43" s="10" t="str">
        <f>IF(E32=D30,D34,IF(E32=D34,D30,0))</f>
        <v>Салманов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Хабиров Марс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Тодрамович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Фаткуллин Раис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Кузнецов Дмитрий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49</v>
      </c>
      <c r="E48" s="5"/>
      <c r="F48" s="5"/>
      <c r="G48" s="5"/>
      <c r="H48" s="4">
        <v>-70</v>
      </c>
      <c r="I48" s="6" t="str">
        <f>IF(I46=H45,H47,IF(I46=H47,H45,0))</f>
        <v>Фаткуллин Раис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49</v>
      </c>
      <c r="D50" s="4">
        <v>-77</v>
      </c>
      <c r="E50" s="6" t="str">
        <f>IF(E44=D40,D48,IF(E44=D48,D40,0))</f>
        <v>Хайруллин Ренат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Султанов Ильдар</v>
      </c>
      <c r="C51" s="5"/>
      <c r="D51" s="5"/>
      <c r="E51" s="16" t="s">
        <v>17</v>
      </c>
      <c r="F51" s="5"/>
      <c r="G51" s="7">
        <v>79</v>
      </c>
      <c r="H51" s="14" t="s">
        <v>54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Семенов Юрий</v>
      </c>
      <c r="E52" s="20"/>
      <c r="F52" s="4">
        <v>-72</v>
      </c>
      <c r="G52" s="10" t="str">
        <f>IF(C42=B41,B43,IF(C42=B43,B41,0))</f>
        <v>Ярминкин Владимир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53</v>
      </c>
      <c r="F53" s="5"/>
      <c r="G53" s="5"/>
      <c r="H53" s="7">
        <v>81</v>
      </c>
      <c r="I53" s="25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 t="str">
        <f>IF(C46=B45,B47,IF(C46=B47,B45,0))</f>
        <v>Давлетов Тимур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Давлетов Тимур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Сп3!C1</f>
        <v>Кубок Башкортостана 2009. 11 января.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Сп3!C2</f>
        <v>1/16 финала Турнира "День российской науки"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Латыпов Аллан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102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102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Семенов Константин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94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Вафин Егор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76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Вахитов Шамиль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116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нет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76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76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Файзуллин Тимур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76</v>
      </c>
      <c r="G19" s="8"/>
      <c r="H19" s="8"/>
      <c r="I19" s="8"/>
    </row>
    <row r="20" spans="1:9" ht="12.75">
      <c r="A20" s="4">
        <v>3</v>
      </c>
      <c r="B20" s="6" t="str">
        <f>Сп3!A3</f>
        <v>Якшимбетов Радмир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107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107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Гизатуллина Таскира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108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Шаяхметов Азамат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106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Саитов Эмиль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117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Баянов Ямиль</v>
      </c>
      <c r="C30" s="11"/>
      <c r="D30" s="11"/>
      <c r="E30" s="4">
        <v>-15</v>
      </c>
      <c r="F30" s="6" t="str">
        <f>IF(F19=E11,E27,IF(F19=E27,E11,0))</f>
        <v>Губайдуллин Рафаэль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106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Сп3!A15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106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Губайдуллин Рафаэль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Латыпов Аллан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113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Семенов Константин</v>
      </c>
      <c r="C38" s="7">
        <v>20</v>
      </c>
      <c r="D38" s="34" t="s">
        <v>117</v>
      </c>
      <c r="E38" s="7">
        <v>26</v>
      </c>
      <c r="F38" s="34" t="s">
        <v>102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Баянов Ямиль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нет</v>
      </c>
      <c r="C40" s="5"/>
      <c r="D40" s="7">
        <v>24</v>
      </c>
      <c r="E40" s="35" t="s">
        <v>108</v>
      </c>
      <c r="F40" s="11"/>
      <c r="G40" s="5"/>
      <c r="H40" s="5"/>
      <c r="I40" s="5"/>
    </row>
    <row r="41" spans="1:9" ht="12.75">
      <c r="A41" s="5"/>
      <c r="B41" s="7">
        <v>17</v>
      </c>
      <c r="C41" s="34"/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5" t="s">
        <v>108</v>
      </c>
      <c r="E42" s="15"/>
      <c r="F42" s="7">
        <v>28</v>
      </c>
      <c r="G42" s="34" t="s">
        <v>102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Шаяхметов Азамат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Якшимбетов Радмир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118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Гизатуллина Таскира</v>
      </c>
      <c r="C46" s="7">
        <v>22</v>
      </c>
      <c r="D46" s="34" t="s">
        <v>116</v>
      </c>
      <c r="E46" s="7">
        <v>27</v>
      </c>
      <c r="F46" s="35" t="s">
        <v>107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Вахитов Шамиль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Саитов Эмиль</v>
      </c>
      <c r="C48" s="5"/>
      <c r="D48" s="7">
        <v>25</v>
      </c>
      <c r="E48" s="35" t="s">
        <v>116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109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109</v>
      </c>
      <c r="E50" s="15"/>
      <c r="F50" s="4">
        <v>-28</v>
      </c>
      <c r="G50" s="6" t="str">
        <f>IF(G42=F38,F46,IF(G42=F46,F38,0))</f>
        <v>Якшимбетов Радмир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Вафин Егор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Шаяхметов Азамат</v>
      </c>
      <c r="C53" s="5"/>
      <c r="D53" s="4">
        <v>-20</v>
      </c>
      <c r="E53" s="6" t="str">
        <f>IF(D38=C37,C39,IF(D38=C39,C37,0))</f>
        <v>Семенов Константин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108</v>
      </c>
      <c r="D54" s="5"/>
      <c r="E54" s="7">
        <v>31</v>
      </c>
      <c r="F54" s="8" t="s">
        <v>113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Вахитов Шамиль</v>
      </c>
      <c r="C55" s="16" t="s">
        <v>4</v>
      </c>
      <c r="D55" s="4">
        <v>-21</v>
      </c>
      <c r="E55" s="10">
        <f>IF(D42=C41,C43,IF(D42=C43,C41,0))</f>
        <v>0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Вахитов Шамиль</v>
      </c>
      <c r="D56" s="5"/>
      <c r="E56" s="5"/>
      <c r="F56" s="7">
        <v>33</v>
      </c>
      <c r="G56" s="8" t="s">
        <v>94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Гизатуллина Таскира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Баянов Ямиль</v>
      </c>
      <c r="C58" s="5"/>
      <c r="D58" s="5"/>
      <c r="E58" s="7">
        <v>32</v>
      </c>
      <c r="F58" s="12" t="s">
        <v>94</v>
      </c>
      <c r="G58" s="20"/>
      <c r="H58" s="5"/>
      <c r="I58" s="5"/>
    </row>
    <row r="59" spans="1:9" ht="12.75">
      <c r="A59" s="5"/>
      <c r="B59" s="7">
        <v>30</v>
      </c>
      <c r="C59" s="8" t="s">
        <v>117</v>
      </c>
      <c r="D59" s="4">
        <v>-23</v>
      </c>
      <c r="E59" s="10" t="str">
        <f>IF(D50=C49,C51,IF(D50=C51,C49,0))</f>
        <v>Вафин Егор</v>
      </c>
      <c r="F59" s="4">
        <v>-33</v>
      </c>
      <c r="G59" s="6" t="str">
        <f>IF(G56=F54,F58,IF(G56=F58,F54,0))</f>
        <v>Семенов Константин</v>
      </c>
      <c r="H59" s="14"/>
      <c r="I59" s="14"/>
    </row>
    <row r="60" spans="1:9" ht="12.75">
      <c r="A60" s="4">
        <v>-25</v>
      </c>
      <c r="B60" s="10" t="str">
        <f>IF(E48=D46,D50,IF(E48=D50,D46,0))</f>
        <v>Саитов Эмиль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Саитов Эмиль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>
        <f>IF(F54=E53,E55,IF(F54=E55,E53,0))</f>
        <v>0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118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Гизатуллина Таскира</v>
      </c>
      <c r="G64" s="5"/>
      <c r="H64" s="31" t="s">
        <v>10</v>
      </c>
      <c r="I64" s="31"/>
    </row>
    <row r="65" spans="1:9" ht="12.75">
      <c r="A65" s="4">
        <v>-17</v>
      </c>
      <c r="B65" s="10">
        <f>IF(C41=B40,B42,IF(C41=B42,B40,0))</f>
        <v>0</v>
      </c>
      <c r="C65" s="11"/>
      <c r="D65" s="15"/>
      <c r="E65" s="5"/>
      <c r="F65" s="4">
        <v>-34</v>
      </c>
      <c r="G65" s="6">
        <f>IF(G63=F62,F64,IF(G63=F64,F62,0))</f>
        <v>0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86</v>
      </c>
      <c r="B1" s="27"/>
      <c r="C1" s="28" t="s">
        <v>99</v>
      </c>
      <c r="D1" s="27"/>
      <c r="E1" s="27"/>
      <c r="F1" s="27"/>
      <c r="G1" s="27"/>
      <c r="H1" s="27"/>
      <c r="I1" s="27"/>
    </row>
    <row r="2" spans="1:9" ht="18">
      <c r="A2" s="23" t="s">
        <v>100</v>
      </c>
      <c r="B2" s="27"/>
      <c r="C2" s="29" t="s">
        <v>119</v>
      </c>
      <c r="D2" s="27"/>
      <c r="E2" s="27"/>
      <c r="F2" s="27"/>
      <c r="G2" s="27"/>
      <c r="H2" s="27"/>
      <c r="I2" s="27"/>
    </row>
    <row r="3" spans="1:9" ht="18">
      <c r="A3" s="23" t="s">
        <v>91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103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106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109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111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112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113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114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Сп2!C1</f>
        <v>Кубок Башкортостана 2009. 17 января.</v>
      </c>
      <c r="C1" s="30"/>
      <c r="D1" s="30"/>
      <c r="E1" s="30"/>
      <c r="F1" s="30"/>
      <c r="G1" s="30"/>
    </row>
    <row r="2" spans="1:7" ht="12.75">
      <c r="A2" s="22"/>
      <c r="B2" s="30" t="str">
        <f>Сп2!C2</f>
        <v>1/8 финала Турнира "День российской науки"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Сп2!A1</f>
        <v>Кузнецов Олег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Сп2!A32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Сп2!A17</f>
        <v>Султангулов Рим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110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Сп2!A16</f>
        <v>Шамбазов Фанус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90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Сп2!A9</f>
        <v>Мурзин Евгений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90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Сп2!A24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90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Сп2!A25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Сп2!A8</f>
        <v>Грошев Юрий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92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Сп2!A5</f>
        <v>Латыпов Аллан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102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Сп2!A28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Сп2!A21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Сп2!A12</f>
        <v>Булаев Владимир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Сп2!A13</f>
        <v>Шаяхметов Азамат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114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Сп2!A20</f>
        <v>Нафиков Марат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101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Сп2!A29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101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Сп2!A4</f>
        <v>Краснова Светлана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106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Сп2!A3</f>
        <v>Нестеренко Георгий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91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Сп2!A30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91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Сп2!A19</f>
        <v>Семенов Константин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109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Сп2!A14</f>
        <v>Саитов Эмиль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91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Сп2!A11</f>
        <v>Якшимбетов Радмир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Сп2!A22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103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Сп2!A27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103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Сп2!A6</f>
        <v>Гизатуллин Тимур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106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Сп2!A7</f>
        <v>Хакимов Фларит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104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Сп2!A26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106</v>
      </c>
      <c r="E55" s="11"/>
      <c r="F55" s="18">
        <v>-31</v>
      </c>
      <c r="G55" s="6" t="str">
        <f>IF(G35=F19,F51,IF(G35=F51,F19,0))</f>
        <v>Булаев Владимир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Сп2!A23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106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Сп2!A10</f>
        <v>Губайдуллин Рафаэль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106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Сп2!A15</f>
        <v>Ахтанина Елизавета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93</v>
      </c>
      <c r="D61" s="11"/>
      <c r="E61" s="4">
        <v>-58</v>
      </c>
      <c r="F61" s="6" t="str">
        <f>IF(2стр2!H14=2стр2!G10,2стр2!G18,IF(2стр2!H14=2стр2!G18,2стр2!G10,0))</f>
        <v>Нестеренко Георгий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Сп2!A18</f>
        <v>Ключников Артем</v>
      </c>
      <c r="C62" s="11"/>
      <c r="D62" s="11"/>
      <c r="E62" s="5"/>
      <c r="F62" s="7">
        <v>61</v>
      </c>
      <c r="G62" s="8" t="s">
        <v>110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100</v>
      </c>
      <c r="E63" s="4">
        <v>-59</v>
      </c>
      <c r="F63" s="10" t="str">
        <f>IF(2стр2!H30=2стр2!G26,2стр2!G34,IF(2стр2!H30=2стр2!G34,2стр2!G26,0))</f>
        <v>Шамбазов Фанус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Сп2!A31</f>
        <v>нет</v>
      </c>
      <c r="C64" s="11"/>
      <c r="D64" s="5"/>
      <c r="E64" s="5"/>
      <c r="F64" s="4">
        <v>-61</v>
      </c>
      <c r="G64" s="6" t="str">
        <f>IF(G62=F61,F63,IF(G62=F63,F61,0))</f>
        <v>Нестеренко Георгий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100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Сп2!A2</f>
        <v>Бикбулатов Ильдар</v>
      </c>
      <c r="C66" s="5"/>
      <c r="D66" s="5"/>
      <c r="E66" s="4">
        <v>-56</v>
      </c>
      <c r="F66" s="6" t="str">
        <f>IF(2стр2!G10=2стр2!F6,2стр2!F14,IF(2стр2!G10=2стр2!F14,2стр2!F6,0))</f>
        <v>Краснова Светлана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103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IF(2стр2!F6=2стр2!E4,2стр2!E8,IF(2стр2!F6=2стр2!E8,2стр2!E4,0))</f>
        <v>Хакимов Фларит</v>
      </c>
      <c r="C68" s="5"/>
      <c r="D68" s="5"/>
      <c r="E68" s="4">
        <v>-57</v>
      </c>
      <c r="F68" s="10" t="str">
        <f>IF(2стр2!G26=2стр2!F22,2стр2!F30,IF(2стр2!G26=2стр2!F30,2стр2!F22,0))</f>
        <v>Гизатуллин Тимур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104</v>
      </c>
      <c r="D69" s="5"/>
      <c r="E69" s="5"/>
      <c r="F69" s="4">
        <v>-62</v>
      </c>
      <c r="G69" s="6" t="str">
        <f>IF(G67=F66,F68,IF(G67=F68,F66,0))</f>
        <v>Краснова Светлана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IF(2стр2!F14=2стр2!E12,2стр2!E16,IF(2стр2!F14=2стр2!E16,2стр2!E12,0))</f>
        <v>Саитов Эмиль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100</v>
      </c>
      <c r="E71" s="4">
        <v>-63</v>
      </c>
      <c r="F71" s="6" t="str">
        <f>IF(C69=B68,B70,IF(C69=B70,B68,0))</f>
        <v>Саитов Эмиль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IF(2стр2!F22=2стр2!E20,2стр2!E24,IF(2стр2!F22=2стр2!E24,2стр2!E20,0))</f>
        <v>Нафиков Марат</v>
      </c>
      <c r="C72" s="11"/>
      <c r="D72" s="17" t="s">
        <v>6</v>
      </c>
      <c r="E72" s="5"/>
      <c r="F72" s="7">
        <v>66</v>
      </c>
      <c r="G72" s="8" t="s">
        <v>114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100</v>
      </c>
      <c r="D73" s="20"/>
      <c r="E73" s="4">
        <v>-64</v>
      </c>
      <c r="F73" s="10" t="str">
        <f>IF(C73=B72,B74,IF(C73=B74,B72,0))</f>
        <v>Нафиков Марат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IF(2стр2!F30=2стр2!E28,2стр2!E32,IF(2стр2!F30=2стр2!E32,2стр2!E28,0))</f>
        <v>Бикбулатов Ильдар</v>
      </c>
      <c r="C74" s="4">
        <v>-65</v>
      </c>
      <c r="D74" s="6" t="str">
        <f>IF(D71=C69,C73,IF(D71=C73,C69,0))</f>
        <v>Хакимов Фларит</v>
      </c>
      <c r="E74" s="5"/>
      <c r="F74" s="4">
        <v>-66</v>
      </c>
      <c r="G74" s="6" t="str">
        <f>IF(G72=F71,F73,IF(G72=F73,F71,0))</f>
        <v>Саитов Эмиль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Сп2!C1</f>
        <v>Кубок Башкортостана 2009. 17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Сп2!C2</f>
        <v>1/8 финала Турнира "День российской науки"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IF(2стр1!C5=2стр1!B4,2стр1!B6,IF(2стр1!C5=2стр1!B6,2стр1!B4,0))</f>
        <v>нет</v>
      </c>
      <c r="C4" s="5"/>
      <c r="D4" s="4">
        <v>-25</v>
      </c>
      <c r="E4" s="6" t="str">
        <f>IF(2стр1!E11=2стр1!D7,2стр1!D15,IF(2стр1!E11=2стр1!D15,2стр1!D7,0))</f>
        <v>Кузнецов Олег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IF(2стр1!C9=2стр1!B8,2стр1!B10,IF(2стр1!C9=2стр1!B10,2стр1!B8,0))</f>
        <v>Султангулов Рим</v>
      </c>
      <c r="C6" s="7">
        <v>40</v>
      </c>
      <c r="D6" s="14" t="s">
        <v>93</v>
      </c>
      <c r="E6" s="7">
        <v>52</v>
      </c>
      <c r="F6" s="14" t="s">
        <v>86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IF(2стр1!D63=2стр1!C61,2стр1!C65,IF(2стр1!D63=2стр1!C65,2стр1!C61,0))</f>
        <v>Ахтанина Елизавета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IF(2стр1!C13=2стр1!B12,2стр1!B14,IF(2стр1!C13=2стр1!B14,2стр1!B12,0))</f>
        <v>нет</v>
      </c>
      <c r="C8" s="5"/>
      <c r="D8" s="7">
        <v>48</v>
      </c>
      <c r="E8" s="21" t="s">
        <v>104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IF(2стр1!C17=2стр1!B16,2стр1!B18,IF(2стр1!C17=2стр1!B18,2стр1!B16,0))</f>
        <v>нет</v>
      </c>
      <c r="C10" s="7">
        <v>41</v>
      </c>
      <c r="D10" s="21" t="s">
        <v>104</v>
      </c>
      <c r="E10" s="15"/>
      <c r="F10" s="7">
        <v>56</v>
      </c>
      <c r="G10" s="14" t="s">
        <v>86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IF(2стр1!D55=2стр1!C53,2стр1!C57,IF(2стр1!D55=2стр1!C57,2стр1!C53,0))</f>
        <v>Хакимов Фларит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IF(2стр1!C21=2стр1!B20,2стр1!B22,IF(2стр1!C21=2стр1!B22,2стр1!B20,0))</f>
        <v>нет</v>
      </c>
      <c r="C12" s="5"/>
      <c r="D12" s="4">
        <v>-26</v>
      </c>
      <c r="E12" s="6" t="str">
        <f>IF(2стр1!E27=2стр1!D23,2стр1!D31,IF(2стр1!E27=2стр1!D31,2стр1!D23,0))</f>
        <v>Краснова Светлана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IF(2стр1!C25=2стр1!B24,2стр1!B26,IF(2стр1!C25=2стр1!B26,2стр1!B24,0))</f>
        <v>нет</v>
      </c>
      <c r="C14" s="7">
        <v>42</v>
      </c>
      <c r="D14" s="14" t="s">
        <v>107</v>
      </c>
      <c r="E14" s="7">
        <v>53</v>
      </c>
      <c r="F14" s="21" t="s">
        <v>101</v>
      </c>
      <c r="G14" s="7">
        <v>58</v>
      </c>
      <c r="H14" s="14" t="s">
        <v>86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IF(2стр1!D47=2стр1!C45,2стр1!C49,IF(2стр1!D47=2стр1!C49,2стр1!C45,0))</f>
        <v>Якшимбетов Радмир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IF(2стр1!C29=2стр1!B28,2стр1!B30,IF(2стр1!C29=2стр1!B30,2стр1!B28,0))</f>
        <v>Шаяхметов Азамат</v>
      </c>
      <c r="C16" s="5"/>
      <c r="D16" s="7">
        <v>49</v>
      </c>
      <c r="E16" s="21" t="s">
        <v>109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IF(2стр1!C33=2стр1!B32,2стр1!B34,IF(2стр1!C33=2стр1!B34,2стр1!B32,0))</f>
        <v>нет</v>
      </c>
      <c r="C18" s="7">
        <v>43</v>
      </c>
      <c r="D18" s="21" t="s">
        <v>109</v>
      </c>
      <c r="E18" s="15"/>
      <c r="F18" s="4">
        <v>-30</v>
      </c>
      <c r="G18" s="10" t="str">
        <f>IF(2стр1!F51=2стр1!E43,2стр1!E59,IF(2стр1!F51=2стр1!E59,2стр1!E43,0))</f>
        <v>Нестеренко Георгий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IF(2стр1!D39=2стр1!C37,2стр1!C41,IF(2стр1!D39=2стр1!C41,2стр1!C37,0))</f>
        <v>Саитов Эмиль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IF(2стр1!C37=2стр1!B36,2стр1!B38,IF(2стр1!C37=2стр1!B38,2стр1!B36,0))</f>
        <v>нет</v>
      </c>
      <c r="C20" s="5"/>
      <c r="D20" s="4">
        <v>-27</v>
      </c>
      <c r="E20" s="6" t="str">
        <f>IF(2стр1!E43=2стр1!D39,2стр1!D47,IF(2стр1!E43=2стр1!D47,2стр1!D39,0))</f>
        <v>Гизатуллин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IF(2стр1!C41=2стр1!B40,2стр1!B42,IF(2стр1!C41=2стр1!B42,2стр1!B40,0))</f>
        <v>Семенов Константин</v>
      </c>
      <c r="C22" s="7">
        <v>44</v>
      </c>
      <c r="D22" s="14" t="s">
        <v>114</v>
      </c>
      <c r="E22" s="7">
        <v>54</v>
      </c>
      <c r="F22" s="14" t="s">
        <v>103</v>
      </c>
      <c r="G22" s="15"/>
      <c r="H22" s="7">
        <v>60</v>
      </c>
      <c r="I22" s="26" t="s">
        <v>90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IF(2стр1!D31=2стр1!C29,2стр1!C33,IF(2стр1!D31=2стр1!C33,2стр1!C29,0))</f>
        <v>Нафиков Марат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IF(2стр1!C45=2стр1!B44,2стр1!B46,IF(2стр1!C45=2стр1!B46,2стр1!B44,0))</f>
        <v>нет</v>
      </c>
      <c r="C24" s="5"/>
      <c r="D24" s="7">
        <v>50</v>
      </c>
      <c r="E24" s="21" t="s">
        <v>114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IF(2стр1!C49=2стр1!B48,2стр1!B50,IF(2стр1!C49=2стр1!B50,2стр1!B48,0))</f>
        <v>нет</v>
      </c>
      <c r="C26" s="7">
        <v>45</v>
      </c>
      <c r="D26" s="21" t="s">
        <v>102</v>
      </c>
      <c r="E26" s="15"/>
      <c r="F26" s="7">
        <v>57</v>
      </c>
      <c r="G26" s="14" t="s">
        <v>110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IF(2стр1!D23=2стр1!C21,2стр1!C25,IF(2стр1!D23=2стр1!C25,2стр1!C21,0))</f>
        <v>Латыпов Аллан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IF(2стр1!C53=2стр1!B52,2стр1!B54,IF(2стр1!C53=2стр1!B54,2стр1!B52,0))</f>
        <v>нет</v>
      </c>
      <c r="C28" s="5"/>
      <c r="D28" s="4">
        <v>-28</v>
      </c>
      <c r="E28" s="6" t="str">
        <f>IF(2стр1!E59=2стр1!D55,2стр1!D63,IF(2стр1!E59=2стр1!D63,2стр1!D55,0))</f>
        <v>Бикбулатов Ильдар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IF(2стр1!C57=2стр1!B56,2стр1!B58,IF(2стр1!C57=2стр1!B58,2стр1!B56,0))</f>
        <v>нет</v>
      </c>
      <c r="C30" s="7">
        <v>46</v>
      </c>
      <c r="D30" s="14" t="s">
        <v>105</v>
      </c>
      <c r="E30" s="7">
        <v>55</v>
      </c>
      <c r="F30" s="21" t="s">
        <v>110</v>
      </c>
      <c r="G30" s="7">
        <v>59</v>
      </c>
      <c r="H30" s="21" t="s">
        <v>90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IF(2стр1!D15=2стр1!C13,2стр1!C17,IF(2стр1!D15=2стр1!C17,2стр1!C13,0))</f>
        <v>Грошев Юрий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IF(2стр1!C61=2стр1!B60,2стр1!B62,IF(2стр1!C61=2стр1!B62,2стр1!B60,0))</f>
        <v>Ключников Артем</v>
      </c>
      <c r="C32" s="5"/>
      <c r="D32" s="7">
        <v>51</v>
      </c>
      <c r="E32" s="21" t="s">
        <v>110</v>
      </c>
      <c r="F32" s="5"/>
      <c r="G32" s="11"/>
      <c r="H32" s="4">
        <v>-60</v>
      </c>
      <c r="I32" s="32" t="str">
        <f>IF(I22=H14,H30,IF(I22=H30,H14,0))</f>
        <v>Кузнецов Олег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112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IF(2стр1!C65=2стр1!B64,2стр1!B66,IF(2стр1!C65=2стр1!B66,2стр1!B64,0))</f>
        <v>нет</v>
      </c>
      <c r="C34" s="7">
        <v>47</v>
      </c>
      <c r="D34" s="21" t="s">
        <v>110</v>
      </c>
      <c r="E34" s="15"/>
      <c r="F34" s="4">
        <v>-29</v>
      </c>
      <c r="G34" s="10" t="str">
        <f>IF(2стр1!F19=2стр1!E11,2стр1!E27,IF(2стр1!F19=2стр1!E27,2стр1!E11,0))</f>
        <v>Мурзин Евгений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IF(2стр1!D7=2стр1!C5,2стр1!C9,IF(2стр1!D7=2стр1!C9,2стр1!C5,0))</f>
        <v>Шамбазов Фанус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Султангулов Рим</v>
      </c>
      <c r="C37" s="5"/>
      <c r="D37" s="5"/>
      <c r="E37" s="5"/>
      <c r="F37" s="4">
        <v>-48</v>
      </c>
      <c r="G37" s="6" t="str">
        <f>IF(E8=D6,D10,IF(E8=D10,D6,0))</f>
        <v>Ахтанина Елизавета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111</v>
      </c>
      <c r="D38" s="5"/>
      <c r="E38" s="5"/>
      <c r="F38" s="5"/>
      <c r="G38" s="7">
        <v>67</v>
      </c>
      <c r="H38" s="14" t="s">
        <v>93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Якшимбетов Радмир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108</v>
      </c>
      <c r="E40" s="5"/>
      <c r="F40" s="5"/>
      <c r="G40" s="5"/>
      <c r="H40" s="7">
        <v>69</v>
      </c>
      <c r="I40" s="25" t="s">
        <v>93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Латыпов Аллан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108</v>
      </c>
      <c r="D42" s="11"/>
      <c r="E42" s="5"/>
      <c r="F42" s="5"/>
      <c r="G42" s="7">
        <v>68</v>
      </c>
      <c r="H42" s="21" t="s">
        <v>102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Шаяхметов Азамат</v>
      </c>
      <c r="C43" s="5"/>
      <c r="D43" s="11"/>
      <c r="E43" s="5"/>
      <c r="F43" s="4">
        <v>-51</v>
      </c>
      <c r="G43" s="10" t="str">
        <f>IF(E32=D30,D34,IF(E32=D34,D30,0))</f>
        <v>Грошев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108</v>
      </c>
      <c r="F44" s="5"/>
      <c r="G44" s="5"/>
      <c r="H44" s="4">
        <v>-69</v>
      </c>
      <c r="I44" s="6" t="str">
        <f>IF(I40=H38,H42,IF(I40=H42,H38,0))</f>
        <v>Латыпов Аллан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Константин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Якшимбетов Радмир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113</v>
      </c>
      <c r="D46" s="11"/>
      <c r="E46" s="5"/>
      <c r="F46" s="5"/>
      <c r="G46" s="5"/>
      <c r="H46" s="7">
        <v>70</v>
      </c>
      <c r="I46" s="26" t="s">
        <v>105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Грошев Юрий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112</v>
      </c>
      <c r="E48" s="5"/>
      <c r="F48" s="5"/>
      <c r="G48" s="5"/>
      <c r="H48" s="4">
        <v>-70</v>
      </c>
      <c r="I48" s="6" t="str">
        <f>IF(I46=H45,H47,IF(I46=H47,H45,0))</f>
        <v>Якшимбетов Радмир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112</v>
      </c>
      <c r="D50" s="4">
        <v>-77</v>
      </c>
      <c r="E50" s="6" t="str">
        <f>IF(E44=D40,D48,IF(E44=D48,D40,0))</f>
        <v>Ключников Артем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Ключников Артем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Султангулов Рим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111</v>
      </c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Константин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Константин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48</v>
      </c>
      <c r="B1" s="27"/>
      <c r="C1" s="28" t="s">
        <v>77</v>
      </c>
      <c r="D1" s="27"/>
      <c r="E1" s="27"/>
      <c r="F1" s="27"/>
      <c r="G1" s="27"/>
      <c r="H1" s="27"/>
      <c r="I1" s="27"/>
    </row>
    <row r="2" spans="1:9" ht="18">
      <c r="A2" s="23" t="s">
        <v>68</v>
      </c>
      <c r="B2" s="27"/>
      <c r="C2" s="29" t="s">
        <v>78</v>
      </c>
      <c r="D2" s="27"/>
      <c r="E2" s="27"/>
      <c r="F2" s="27"/>
      <c r="G2" s="27"/>
      <c r="H2" s="27"/>
      <c r="I2" s="27"/>
    </row>
    <row r="3" spans="1:9" ht="18">
      <c r="A3" s="23" t="s">
        <v>79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92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93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94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95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96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97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98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Сп1!C1</f>
        <v>Кубок Башкортостана 2009. 24 января.</v>
      </c>
      <c r="C1" s="30"/>
      <c r="D1" s="30"/>
      <c r="E1" s="30"/>
      <c r="F1" s="30"/>
      <c r="G1" s="30"/>
    </row>
    <row r="2" spans="1:7" ht="12.75">
      <c r="A2" s="22"/>
      <c r="B2" s="30" t="str">
        <f>Сп1!C2</f>
        <v>1/4 финала Турнира "День российской науки"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Хайруллин Ренат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48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48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Нестеренко Георгий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Мурзин Евгений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48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Мухамадиев Наиль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Никифоров Александр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Салимов Александр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Толкачев Иван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73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Усков Сергей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Вафин Егор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Кузнецов Олег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73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Пермяков Никита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Аюпов Айдар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73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80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Стародубцев Олег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Сальманов Линар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79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79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Ахтанина Елизавета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Молодцов Вадим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70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Волков Арнольд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85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Никифоров Виктор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Макаров Валерий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Насыров Илдар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84</v>
      </c>
      <c r="E55" s="11"/>
      <c r="F55" s="18">
        <v>-31</v>
      </c>
      <c r="G55" s="6" t="str">
        <f>IF(G35=F19,F51,IF(G35=F51,F19,0))</f>
        <v>Коробко Павел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Зайд Владимир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Ишметов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Зиновьев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89</v>
      </c>
      <c r="D61" s="11"/>
      <c r="E61" s="4">
        <v>-58</v>
      </c>
      <c r="F61" s="6" t="str">
        <f>IF(1стр2!H14=1стр2!G10,1стр2!G18,IF(1стр2!H14=1стр2!G18,1стр2!G10,0))</f>
        <v>Макаров Валерий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Булаев Владимир</v>
      </c>
      <c r="C62" s="11"/>
      <c r="D62" s="11"/>
      <c r="E62" s="5"/>
      <c r="F62" s="7">
        <v>61</v>
      </c>
      <c r="G62" s="8" t="s">
        <v>70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68</v>
      </c>
      <c r="E63" s="4">
        <v>-59</v>
      </c>
      <c r="F63" s="10" t="str">
        <f>IF(1стр2!H30=1стр2!G26,1стр2!G34,IF(1стр2!H30=1стр2!G34,1стр2!G26,0))</f>
        <v>Сальманов Линар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Сальманов Линар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Коробко Павел</v>
      </c>
      <c r="C66" s="5"/>
      <c r="D66" s="5"/>
      <c r="E66" s="4">
        <v>-56</v>
      </c>
      <c r="F66" s="6" t="str">
        <f>IF(1стр2!G10=1стр2!F6,1стр2!F14,IF(1стр2!G10=1стр2!F14,1стр2!F6,0))</f>
        <v>Насыров Илдар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Толкачев Иван</v>
      </c>
      <c r="C68" s="5"/>
      <c r="D68" s="5"/>
      <c r="E68" s="4">
        <v>-57</v>
      </c>
      <c r="F68" s="10" t="str">
        <f>IF(1стр2!G26=1стр2!F22,1стр2!F30,IF(1стр2!G26=1стр2!F30,1стр2!F22,0))</f>
        <v>Мухамадиев Наиль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85</v>
      </c>
      <c r="D69" s="5"/>
      <c r="E69" s="5"/>
      <c r="F69" s="4">
        <v>-62</v>
      </c>
      <c r="G69" s="6" t="str">
        <f>IF(G67=F66,F68,IF(G67=F68,F66,0))</f>
        <v>Насыров Илдар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Волков Арнольд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80</v>
      </c>
      <c r="E71" s="4">
        <v>-63</v>
      </c>
      <c r="F71" s="6" t="str">
        <f>IF(C69=B68,B70,IF(C69=B70,B68,0))</f>
        <v>Толкачев Иван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Стародубцев Олег</v>
      </c>
      <c r="C72" s="11"/>
      <c r="D72" s="17" t="s">
        <v>6</v>
      </c>
      <c r="E72" s="5"/>
      <c r="F72" s="7">
        <v>66</v>
      </c>
      <c r="G72" s="8" t="s">
        <v>84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80</v>
      </c>
      <c r="D73" s="20"/>
      <c r="E73" s="4">
        <v>-64</v>
      </c>
      <c r="F73" s="10" t="str">
        <f>IF(C73=B72,B74,IF(C73=B74,B72,0))</f>
        <v>Ишметов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Ишметов Александр</v>
      </c>
      <c r="C74" s="4">
        <v>-65</v>
      </c>
      <c r="D74" s="6" t="str">
        <f>IF(D71=C69,C73,IF(D71=C73,C69,0))</f>
        <v>Волков Арнольд</v>
      </c>
      <c r="E74" s="5"/>
      <c r="F74" s="4">
        <v>-66</v>
      </c>
      <c r="G74" s="6" t="str">
        <f>IF(G72=F71,F73,IF(G72=F73,F71,0))</f>
        <v>Толкачев Иван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Сп1!C1</f>
        <v>Кубок Башкортостана 2009. 24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Сп1!C2</f>
        <v>1/4 финала Турнира "День российской науки"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Толкачев Иван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Нестеренко Георгий</v>
      </c>
      <c r="C6" s="7">
        <v>40</v>
      </c>
      <c r="D6" s="14" t="s">
        <v>89</v>
      </c>
      <c r="E6" s="7">
        <v>52</v>
      </c>
      <c r="F6" s="14" t="s">
        <v>81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Зиновьев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Никифоров Александр</v>
      </c>
      <c r="C8" s="5"/>
      <c r="D8" s="7">
        <v>48</v>
      </c>
      <c r="E8" s="21" t="s">
        <v>81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98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Салимов Александр</v>
      </c>
      <c r="C10" s="7">
        <v>41</v>
      </c>
      <c r="D10" s="21" t="s">
        <v>81</v>
      </c>
      <c r="E10" s="15"/>
      <c r="F10" s="7">
        <v>56</v>
      </c>
      <c r="G10" s="14" t="s">
        <v>71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Насыров Илдар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Усков Сергей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94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Вафин Егор</v>
      </c>
      <c r="C14" s="7">
        <v>42</v>
      </c>
      <c r="D14" s="14" t="s">
        <v>85</v>
      </c>
      <c r="E14" s="7">
        <v>53</v>
      </c>
      <c r="F14" s="21" t="s">
        <v>71</v>
      </c>
      <c r="G14" s="7">
        <v>58</v>
      </c>
      <c r="H14" s="14" t="s">
        <v>71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Волков Арнольд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Пермяков Никита</v>
      </c>
      <c r="C16" s="5"/>
      <c r="D16" s="7">
        <v>49</v>
      </c>
      <c r="E16" s="21" t="s">
        <v>85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87</v>
      </c>
      <c r="E18" s="15"/>
      <c r="F18" s="4">
        <v>-30</v>
      </c>
      <c r="G18" s="10" t="str">
        <f>IF(1стр1!F51=1стр1!E43,1стр1!E59,IF(1стр1!F51=1стр1!E59,1стр1!E43,0))</f>
        <v>Макаров Валерий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Молодцов Вадим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Сальманов Линар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Ахтанина Елизавета</v>
      </c>
      <c r="C22" s="7">
        <v>44</v>
      </c>
      <c r="D22" s="14" t="s">
        <v>80</v>
      </c>
      <c r="E22" s="7">
        <v>54</v>
      </c>
      <c r="F22" s="14" t="s">
        <v>79</v>
      </c>
      <c r="G22" s="15"/>
      <c r="H22" s="7">
        <v>60</v>
      </c>
      <c r="I22" s="26" t="s">
        <v>48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Стародубцев Олег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Никифоров Виктор</v>
      </c>
      <c r="C24" s="5"/>
      <c r="D24" s="7">
        <v>50</v>
      </c>
      <c r="E24" s="21" t="s">
        <v>80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86</v>
      </c>
      <c r="E26" s="15"/>
      <c r="F26" s="7">
        <v>57</v>
      </c>
      <c r="G26" s="14" t="s">
        <v>79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Кузнецов Олег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Ишметов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Зайд Владимир</v>
      </c>
      <c r="C30" s="7">
        <v>46</v>
      </c>
      <c r="D30" s="14" t="s">
        <v>83</v>
      </c>
      <c r="E30" s="7">
        <v>55</v>
      </c>
      <c r="F30" s="21" t="s">
        <v>83</v>
      </c>
      <c r="G30" s="7">
        <v>59</v>
      </c>
      <c r="H30" s="21" t="s">
        <v>48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Мухамадиев Наиль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Булаев Владимир</v>
      </c>
      <c r="C32" s="5"/>
      <c r="D32" s="7">
        <v>51</v>
      </c>
      <c r="E32" s="21" t="s">
        <v>83</v>
      </c>
      <c r="F32" s="5"/>
      <c r="G32" s="11"/>
      <c r="H32" s="4">
        <v>-60</v>
      </c>
      <c r="I32" s="32" t="str">
        <f>IF(I22=H14,H30,IF(I22=H30,H14,0))</f>
        <v>Усков Сергей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92</v>
      </c>
      <c r="E34" s="15"/>
      <c r="F34" s="4">
        <v>-29</v>
      </c>
      <c r="G34" s="10" t="str">
        <f>IF(1стр1!F19=1стр1!E11,1стр1!E27,IF(1стр1!F19=1стр1!E27,1стр1!E11,0))</f>
        <v>Хайруллин Ренат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Мурзин Евгений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Нестеренко Георгий</v>
      </c>
      <c r="C37" s="5"/>
      <c r="D37" s="5"/>
      <c r="E37" s="5"/>
      <c r="F37" s="4">
        <v>-48</v>
      </c>
      <c r="G37" s="6" t="str">
        <f>IF(E8=D6,D10,IF(E8=D10,D6,0))</f>
        <v>Зиновьев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91</v>
      </c>
      <c r="D38" s="5"/>
      <c r="E38" s="5"/>
      <c r="F38" s="5"/>
      <c r="G38" s="7">
        <v>67</v>
      </c>
      <c r="H38" s="14" t="s">
        <v>87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Салимов Александр</v>
      </c>
      <c r="C39" s="11"/>
      <c r="D39" s="5"/>
      <c r="E39" s="5"/>
      <c r="F39" s="4">
        <v>-49</v>
      </c>
      <c r="G39" s="10" t="str">
        <f>IF(E16=D14,D18,IF(E16=D18,D14,0))</f>
        <v>Пермяков Никита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91</v>
      </c>
      <c r="E40" s="5"/>
      <c r="F40" s="5"/>
      <c r="G40" s="5"/>
      <c r="H40" s="7">
        <v>69</v>
      </c>
      <c r="I40" s="25" t="s">
        <v>86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Вафин Егор</v>
      </c>
      <c r="C41" s="11"/>
      <c r="D41" s="11"/>
      <c r="E41" s="5"/>
      <c r="F41" s="4">
        <v>-50</v>
      </c>
      <c r="G41" s="6" t="str">
        <f>IF(E24=D22,D26,IF(E24=D26,D22,0))</f>
        <v>Кузнецов Олег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88</v>
      </c>
      <c r="D42" s="11"/>
      <c r="E42" s="5"/>
      <c r="F42" s="5"/>
      <c r="G42" s="7">
        <v>68</v>
      </c>
      <c r="H42" s="21" t="s">
        <v>86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Молодцов Вадим</v>
      </c>
      <c r="C43" s="5"/>
      <c r="D43" s="11"/>
      <c r="E43" s="5"/>
      <c r="F43" s="4">
        <v>-51</v>
      </c>
      <c r="G43" s="10" t="str">
        <f>IF(E32=D30,D34,IF(E32=D34,D30,0))</f>
        <v>Булаев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91</v>
      </c>
      <c r="F44" s="5"/>
      <c r="G44" s="5"/>
      <c r="H44" s="4">
        <v>-69</v>
      </c>
      <c r="I44" s="6" t="str">
        <f>IF(I40=H38,H42,IF(I40=H42,H38,0))</f>
        <v>Пермяков Никита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Ахтанина Елизавета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Зиновьев Александр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95</v>
      </c>
      <c r="D46" s="11"/>
      <c r="E46" s="5"/>
      <c r="F46" s="5"/>
      <c r="G46" s="5"/>
      <c r="H46" s="7">
        <v>70</v>
      </c>
      <c r="I46" s="26" t="s">
        <v>92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Никифоров Виктор</v>
      </c>
      <c r="C47" s="11"/>
      <c r="D47" s="11"/>
      <c r="E47" s="5"/>
      <c r="F47" s="5"/>
      <c r="G47" s="4">
        <v>-68</v>
      </c>
      <c r="H47" s="10" t="str">
        <f>IF(H42=G41,G43,IF(H42=G43,G41,0))</f>
        <v>Булаев Владимир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95</v>
      </c>
      <c r="E48" s="5"/>
      <c r="F48" s="5"/>
      <c r="G48" s="5"/>
      <c r="H48" s="4">
        <v>-70</v>
      </c>
      <c r="I48" s="6" t="str">
        <f>IF(I46=H45,H47,IF(I46=H47,H45,0))</f>
        <v>Зиновьев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Зайд Владимир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96</v>
      </c>
      <c r="D50" s="4">
        <v>-77</v>
      </c>
      <c r="E50" s="6" t="str">
        <f>IF(E44=D40,D48,IF(E44=D48,D40,0))</f>
        <v>Никифоров Виктор</v>
      </c>
      <c r="F50" s="4">
        <v>-71</v>
      </c>
      <c r="G50" s="6" t="str">
        <f>IF(C38=B37,B39,IF(C38=B39,B37,0))</f>
        <v>Салимов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Мурзин Евгений</v>
      </c>
      <c r="C51" s="5"/>
      <c r="D51" s="5"/>
      <c r="E51" s="16" t="s">
        <v>17</v>
      </c>
      <c r="F51" s="5"/>
      <c r="G51" s="7">
        <v>79</v>
      </c>
      <c r="H51" s="14" t="s">
        <v>98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Молодцов Вадим</v>
      </c>
      <c r="E52" s="20"/>
      <c r="F52" s="4">
        <v>-72</v>
      </c>
      <c r="G52" s="10" t="str">
        <f>IF(C42=B41,B43,IF(C42=B43,B41,0))</f>
        <v>Вафин Егор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88</v>
      </c>
      <c r="F53" s="5"/>
      <c r="G53" s="5"/>
      <c r="H53" s="7">
        <v>81</v>
      </c>
      <c r="I53" s="25" t="s">
        <v>90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Зайд Владимир</v>
      </c>
      <c r="E54" s="16" t="s">
        <v>31</v>
      </c>
      <c r="F54" s="4">
        <v>-73</v>
      </c>
      <c r="G54" s="6" t="str">
        <f>IF(C46=B45,B47,IF(C46=B47,B45,0))</f>
        <v>Ахтанина Елизавета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Зайд Владимир</v>
      </c>
      <c r="F55" s="5"/>
      <c r="G55" s="7">
        <v>80</v>
      </c>
      <c r="H55" s="21" t="s">
        <v>90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Мурзин Евгений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97</v>
      </c>
      <c r="D57" s="5"/>
      <c r="E57" s="5"/>
      <c r="F57" s="5"/>
      <c r="G57" s="5"/>
      <c r="H57" s="4">
        <v>-81</v>
      </c>
      <c r="I57" s="6" t="str">
        <f>IF(I53=H51,H55,IF(I53=H55,H51,0))</f>
        <v>Салимов Александр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Никифоров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Вафин Егор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97</v>
      </c>
      <c r="E59" s="5"/>
      <c r="F59" s="5"/>
      <c r="G59" s="5"/>
      <c r="H59" s="7">
        <v>82</v>
      </c>
      <c r="I59" s="26" t="s">
        <v>93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Ахтанина Елизавета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Вафин Егор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97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57</v>
      </c>
      <c r="B1" s="27"/>
      <c r="C1" s="28" t="s">
        <v>58</v>
      </c>
      <c r="D1" s="27"/>
      <c r="E1" s="27"/>
      <c r="F1" s="27"/>
      <c r="G1" s="27"/>
      <c r="H1" s="27"/>
      <c r="I1" s="27"/>
    </row>
    <row r="2" spans="1:9" ht="18">
      <c r="A2" s="23" t="s">
        <v>59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40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64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2009-02-07T14:04:00Z</cp:lastPrinted>
  <dcterms:created xsi:type="dcterms:W3CDTF">2008-02-03T08:28:10Z</dcterms:created>
  <dcterms:modified xsi:type="dcterms:W3CDTF">2009-02-11T10:03:02Z</dcterms:modified>
  <cp:category/>
  <cp:version/>
  <cp:contentType/>
  <cp:contentStatus/>
</cp:coreProperties>
</file>